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burg\Desktop\"/>
    </mc:Choice>
  </mc:AlternateContent>
  <xr:revisionPtr revIDLastSave="0" documentId="13_ncr:1_{BDF92357-B084-4CA3-916D-F5E32D612992}" xr6:coauthVersionLast="47" xr6:coauthVersionMax="47" xr10:uidLastSave="{00000000-0000-0000-0000-000000000000}"/>
  <bookViews>
    <workbookView xWindow="6720" yWindow="2115" windowWidth="29415" windowHeight="15345" xr2:uid="{6338003E-37A1-4AF2-AD05-C5077C7D43E9}"/>
  </bookViews>
  <sheets>
    <sheet name="Monte Carlo GBM" sheetId="1" r:id="rId1"/>
  </sheets>
  <definedNames>
    <definedName name="Drift">'Monte Carlo GBM'!$C$2</definedName>
    <definedName name="Increment">'Monte Carlo GBM'!$C$6</definedName>
    <definedName name="multiplier">'Monte Carlo GBM'!$C$4</definedName>
    <definedName name="S0">'Monte Carlo GBM'!$C$5</definedName>
    <definedName name="StdDev">'Monte Carlo GBM'!$C$3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E4" i="1"/>
  <c r="D4" i="1" s="1"/>
  <c r="D9" i="1"/>
  <c r="E9" i="1"/>
  <c r="B10" i="1" l="1"/>
  <c r="D10" i="1" l="1"/>
  <c r="E10" i="1"/>
  <c r="B11" i="1"/>
  <c r="D11" i="1" l="1"/>
  <c r="E11" i="1"/>
  <c r="B12" i="1"/>
  <c r="D12" i="1" l="1"/>
  <c r="E12" i="1"/>
  <c r="B13" i="1"/>
  <c r="D13" i="1" l="1"/>
  <c r="E13" i="1"/>
  <c r="B14" i="1"/>
  <c r="D14" i="1" l="1"/>
  <c r="E14" i="1"/>
  <c r="B15" i="1"/>
  <c r="D15" i="1" l="1"/>
  <c r="E15" i="1"/>
  <c r="B16" i="1"/>
  <c r="D16" i="1" l="1"/>
  <c r="E16" i="1"/>
  <c r="B17" i="1"/>
  <c r="D17" i="1" l="1"/>
  <c r="E17" i="1"/>
  <c r="B18" i="1"/>
  <c r="D18" i="1" l="1"/>
  <c r="E18" i="1"/>
  <c r="B19" i="1"/>
  <c r="D19" i="1" l="1"/>
  <c r="E19" i="1"/>
  <c r="B20" i="1"/>
  <c r="D20" i="1" l="1"/>
  <c r="E20" i="1"/>
  <c r="B21" i="1"/>
  <c r="D21" i="1" l="1"/>
  <c r="E21" i="1"/>
  <c r="B22" i="1"/>
  <c r="D22" i="1" l="1"/>
  <c r="E22" i="1"/>
  <c r="B23" i="1"/>
  <c r="D23" i="1" l="1"/>
  <c r="E23" i="1"/>
  <c r="B24" i="1"/>
  <c r="D24" i="1" l="1"/>
  <c r="E24" i="1"/>
  <c r="B25" i="1"/>
  <c r="D25" i="1" l="1"/>
  <c r="E25" i="1"/>
  <c r="B26" i="1"/>
  <c r="D26" i="1" l="1"/>
  <c r="E26" i="1"/>
  <c r="B27" i="1"/>
  <c r="D27" i="1" l="1"/>
  <c r="E27" i="1"/>
  <c r="B28" i="1"/>
  <c r="D28" i="1" l="1"/>
  <c r="E28" i="1"/>
  <c r="B29" i="1"/>
  <c r="D29" i="1" l="1"/>
  <c r="E29" i="1"/>
</calcChain>
</file>

<file path=xl/sharedStrings.xml><?xml version="1.0" encoding="utf-8"?>
<sst xmlns="http://schemas.openxmlformats.org/spreadsheetml/2006/main" count="15" uniqueCount="15">
  <si>
    <t>multiplier</t>
  </si>
  <si>
    <t>S(0)</t>
  </si>
  <si>
    <t>S(Up)</t>
  </si>
  <si>
    <t>S(Down)</t>
  </si>
  <si>
    <t>Time</t>
  </si>
  <si>
    <t>Periodicity</t>
  </si>
  <si>
    <t>StdDev</t>
  </si>
  <si>
    <t>Geometric Brownian Motion</t>
  </si>
  <si>
    <t>Log Returns using Ito's Lemma</t>
  </si>
  <si>
    <t>Drift</t>
  </si>
  <si>
    <t>Annual</t>
  </si>
  <si>
    <t>In Years</t>
  </si>
  <si>
    <r>
      <t>MC</t>
    </r>
    <r>
      <rPr>
        <b/>
        <vertAlign val="superscript"/>
        <sz val="11"/>
        <color theme="1"/>
        <rFont val="Arial"/>
        <family val="2"/>
      </rPr>
      <t>1</t>
    </r>
  </si>
  <si>
    <r>
      <rPr>
        <b/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Monte Carlo : S(t</t>
    </r>
    <r>
      <rPr>
        <b/>
        <vertAlign val="subscript"/>
        <sz val="11"/>
        <color theme="1"/>
        <rFont val="Arial"/>
        <family val="2"/>
      </rPr>
      <t>i+1</t>
    </r>
    <r>
      <rPr>
        <b/>
        <sz val="11"/>
        <color theme="1"/>
        <rFont val="Arial"/>
        <family val="2"/>
      </rPr>
      <t>) = S(t</t>
    </r>
    <r>
      <rPr>
        <b/>
        <vertAlign val="subscript"/>
        <sz val="11"/>
        <color theme="1"/>
        <rFont val="Arial"/>
        <family val="2"/>
      </rPr>
      <t>i</t>
    </r>
    <r>
      <rPr>
        <b/>
        <sz val="11"/>
        <color theme="1"/>
        <rFont val="Arial"/>
        <family val="2"/>
      </rPr>
      <t>) exp(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Arial"/>
        <family val="2"/>
      </rPr>
      <t xml:space="preserve"> - 0.5</t>
    </r>
    <r>
      <rPr>
        <b/>
        <sz val="11"/>
        <color theme="1"/>
        <rFont val="Symbol"/>
        <family val="1"/>
        <charset val="2"/>
      </rPr>
      <t>s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)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Arial"/>
        <family val="2"/>
      </rPr>
      <t xml:space="preserve">t + </t>
    </r>
    <r>
      <rPr>
        <b/>
        <sz val="11"/>
        <color theme="1"/>
        <rFont val="Symbol"/>
        <family val="1"/>
        <charset val="2"/>
      </rPr>
      <t xml:space="preserve">s </t>
    </r>
    <r>
      <rPr>
        <b/>
        <sz val="11"/>
        <color theme="1"/>
        <rFont val="Arial"/>
        <family val="2"/>
      </rPr>
      <t>z Sqrt(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Arial"/>
        <family val="2"/>
      </rPr>
      <t>t) )</t>
    </r>
  </si>
  <si>
    <t>Rearranging gives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</si>
</sst>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0" tint="-0.249977111117893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b/>
      <sz val="11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9" fontId="1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/>
    <xf numFmtId="4" fontId="3" fillId="0" borderId="0" xfId="0" applyNumberFormat="1" applyFont="1"/>
    <xf numFmtId="0" fontId="1" fillId="3" borderId="0" xfId="0" applyFont="1" applyFill="1"/>
    <xf numFmtId="10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GBM</a:t>
            </a:r>
            <a:r>
              <a:rPr lang="en-GB" baseline="0"/>
              <a:t> using Monte Carlo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'Monte Carlo GBM'!$D$8</c:f>
              <c:strCache>
                <c:ptCount val="1"/>
                <c:pt idx="0">
                  <c:v>S(Up)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'Monte Carlo GBM'!$B$9:$B$29</c:f>
              <c:numCache>
                <c:formatCode>#,##0.00</c:formatCode>
                <c:ptCount val="21"/>
                <c:pt idx="0" formatCode="General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</c:numCache>
            </c:numRef>
          </c:cat>
          <c:val>
            <c:numRef>
              <c:f>'Monte Carlo GBM'!$D$9:$D$29</c:f>
              <c:numCache>
                <c:formatCode>#,##0.00</c:formatCode>
                <c:ptCount val="21"/>
                <c:pt idx="0">
                  <c:v>100</c:v>
                </c:pt>
                <c:pt idx="1">
                  <c:v>119.97366596101028</c:v>
                </c:pt>
                <c:pt idx="2">
                  <c:v>128.83281572999746</c:v>
                </c:pt>
                <c:pt idx="3">
                  <c:v>135.86335345030997</c:v>
                </c:pt>
                <c:pt idx="4">
                  <c:v>141.94733192202057</c:v>
                </c:pt>
                <c:pt idx="5">
                  <c:v>147.42640687119285</c:v>
                </c:pt>
                <c:pt idx="6">
                  <c:v>152.47580015448904</c:v>
                </c:pt>
                <c:pt idx="7">
                  <c:v>157.19960159204456</c:v>
                </c:pt>
                <c:pt idx="8">
                  <c:v>161.66563145999496</c:v>
                </c:pt>
                <c:pt idx="9">
                  <c:v>165.92099788303082</c:v>
                </c:pt>
                <c:pt idx="10">
                  <c:v>170.00000000000003</c:v>
                </c:pt>
                <c:pt idx="11">
                  <c:v>173.92853089020909</c:v>
                </c:pt>
                <c:pt idx="12">
                  <c:v>177.72670690061994</c:v>
                </c:pt>
                <c:pt idx="13">
                  <c:v>181.4105255059483</c:v>
                </c:pt>
                <c:pt idx="14">
                  <c:v>184.9929573971954</c:v>
                </c:pt>
                <c:pt idx="15">
                  <c:v>188.48469228349535</c:v>
                </c:pt>
                <c:pt idx="16">
                  <c:v>191.89466384404113</c:v>
                </c:pt>
                <c:pt idx="17">
                  <c:v>195.23042886243181</c:v>
                </c:pt>
                <c:pt idx="18">
                  <c:v>198.49844718999248</c:v>
                </c:pt>
                <c:pt idx="19">
                  <c:v>201.70429251254137</c:v>
                </c:pt>
                <c:pt idx="20">
                  <c:v>204.85281374238573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F-4CB4-808E-78AB28F6F5BE}"/>
            </c:ext>
          </c:extLst>
        </c:ser>
        <c:ser>
          <c:idx val="1"/>
          <c:order val="1"/>
          <c:tx>
            <c:strRef>
              <c:f>'Monte Carlo GBM'!$C$8</c:f>
              <c:strCache>
                <c:ptCount val="1"/>
                <c:pt idx="0">
                  <c:v>S(Down)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'Monte Carlo GBM'!$B$9:$B$29</c:f>
              <c:numCache>
                <c:formatCode>#,##0.00</c:formatCode>
                <c:ptCount val="21"/>
                <c:pt idx="0" formatCode="General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</c:numCache>
            </c:numRef>
          </c:cat>
          <c:val>
            <c:numRef>
              <c:f>'Monte Carlo GBM'!$C$9:$C$29</c:f>
              <c:numCache>
                <c:formatCode>#,##0.00</c:formatCode>
                <c:ptCount val="21"/>
                <c:pt idx="0">
                  <c:v>100</c:v>
                </c:pt>
                <c:pt idx="1">
                  <c:v>82.026334038989717</c:v>
                </c:pt>
                <c:pt idx="2">
                  <c:v>75.167184270002537</c:v>
                </c:pt>
                <c:pt idx="3">
                  <c:v>70.136646549690028</c:v>
                </c:pt>
                <c:pt idx="4">
                  <c:v>66.052668077979448</c:v>
                </c:pt>
                <c:pt idx="5">
                  <c:v>62.573593128807147</c:v>
                </c:pt>
                <c:pt idx="6">
                  <c:v>59.524199845510985</c:v>
                </c:pt>
                <c:pt idx="7">
                  <c:v>56.800398407955456</c:v>
                </c:pt>
                <c:pt idx="8">
                  <c:v>54.334368540005038</c:v>
                </c:pt>
                <c:pt idx="9">
                  <c:v>52.079002116969164</c:v>
                </c:pt>
                <c:pt idx="10">
                  <c:v>49.999999999999986</c:v>
                </c:pt>
                <c:pt idx="11">
                  <c:v>48.071469109790911</c:v>
                </c:pt>
                <c:pt idx="12">
                  <c:v>46.273293099380062</c:v>
                </c:pt>
                <c:pt idx="13">
                  <c:v>44.589474494051707</c:v>
                </c:pt>
                <c:pt idx="14">
                  <c:v>43.007042602804603</c:v>
                </c:pt>
                <c:pt idx="15">
                  <c:v>41.515307716504644</c:v>
                </c:pt>
                <c:pt idx="16">
                  <c:v>40.105336155958881</c:v>
                </c:pt>
                <c:pt idx="17">
                  <c:v>38.769571137568192</c:v>
                </c:pt>
                <c:pt idx="18">
                  <c:v>37.501552810007553</c:v>
                </c:pt>
                <c:pt idx="19">
                  <c:v>36.29570748745865</c:v>
                </c:pt>
                <c:pt idx="20">
                  <c:v>35.14718625761428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F-4CB4-808E-78AB28F6F5BE}"/>
            </c:ext>
          </c:extLst>
        </c:ser>
        <c:ser>
          <c:idx val="2"/>
          <c:order val="2"/>
          <c:tx>
            <c:strRef>
              <c:f>'Monte Carlo GBM'!$E$8</c:f>
              <c:strCache>
                <c:ptCount val="1"/>
                <c:pt idx="0">
                  <c:v>MC1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'Monte Carlo GBM'!$B$9:$B$29</c:f>
              <c:numCache>
                <c:formatCode>#,##0.00</c:formatCode>
                <c:ptCount val="21"/>
                <c:pt idx="0" formatCode="General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</c:numCache>
            </c:numRef>
          </c:cat>
          <c:val>
            <c:numRef>
              <c:f>'Monte Carlo GBM'!$E$9:$E$29</c:f>
              <c:numCache>
                <c:formatCode>#,##0.00</c:formatCode>
                <c:ptCount val="21"/>
                <c:pt idx="0">
                  <c:v>100</c:v>
                </c:pt>
                <c:pt idx="1">
                  <c:v>97.940551727543522</c:v>
                </c:pt>
                <c:pt idx="2">
                  <c:v>97.724057933638704</c:v>
                </c:pt>
                <c:pt idx="3">
                  <c:v>86.171767185961528</c:v>
                </c:pt>
                <c:pt idx="4">
                  <c:v>122.11148398033977</c:v>
                </c:pt>
                <c:pt idx="5">
                  <c:v>102.74797582233978</c:v>
                </c:pt>
                <c:pt idx="6">
                  <c:v>134.12126675753055</c:v>
                </c:pt>
                <c:pt idx="7">
                  <c:v>87.526115824549763</c:v>
                </c:pt>
                <c:pt idx="8">
                  <c:v>116.85122017041894</c:v>
                </c:pt>
                <c:pt idx="9">
                  <c:v>124.43064376465547</c:v>
                </c:pt>
                <c:pt idx="10">
                  <c:v>81.057519968716576</c:v>
                </c:pt>
                <c:pt idx="11">
                  <c:v>130.52332452280365</c:v>
                </c:pt>
                <c:pt idx="12">
                  <c:v>112.15925765108025</c:v>
                </c:pt>
                <c:pt idx="13">
                  <c:v>109.13724139846236</c:v>
                </c:pt>
                <c:pt idx="14">
                  <c:v>114.07966932004065</c:v>
                </c:pt>
                <c:pt idx="15">
                  <c:v>127.26531408581354</c:v>
                </c:pt>
                <c:pt idx="16">
                  <c:v>163.70207796603606</c:v>
                </c:pt>
                <c:pt idx="17">
                  <c:v>61.578470124764436</c:v>
                </c:pt>
                <c:pt idx="18">
                  <c:v>110.36754772176091</c:v>
                </c:pt>
                <c:pt idx="19">
                  <c:v>141.09387556790662</c:v>
                </c:pt>
                <c:pt idx="20">
                  <c:v>96.684877002534051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1F-4CB4-808E-78AB28F6F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306751"/>
        <c:axId val="359155103"/>
      </c:lineChart>
      <c:catAx>
        <c:axId val="36930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155103"/>
        <c:crosses val="autoZero"/>
        <c:auto val="1"/>
        <c:lblAlgn val="ctr"/>
        <c:lblOffset val="100"/>
        <c:noMultiLvlLbl val="0"/>
      </c:catAx>
      <c:valAx>
        <c:axId val="359155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306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7</xdr:row>
      <xdr:rowOff>38100</xdr:rowOff>
    </xdr:from>
    <xdr:to>
      <xdr:col>13</xdr:col>
      <xdr:colOff>200025</xdr:colOff>
      <xdr:row>28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E9A33A-601F-F6DD-CE91-B532EE111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190500</xdr:colOff>
      <xdr:row>1</xdr:row>
      <xdr:rowOff>114300</xdr:rowOff>
    </xdr:from>
    <xdr:ext cx="1847850" cy="5619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94C0DCC-A9A4-F97F-C323-6214CCE0FD51}"/>
                </a:ext>
              </a:extLst>
            </xdr:cNvPr>
            <xdr:cNvSpPr txBox="1"/>
          </xdr:nvSpPr>
          <xdr:spPr>
            <a:xfrm>
              <a:off x="6419850" y="304800"/>
              <a:ext cx="1847850" cy="561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8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GB" sz="1800" b="1" i="1">
                            <a:latin typeface="Cambria Math" panose="02040503050406030204" pitchFamily="18" charset="0"/>
                          </a:rPr>
                          <m:t>𝑺</m:t>
                        </m:r>
                      </m:e>
                      <m:sub>
                        <m:r>
                          <a:rPr lang="en-GB" sz="1800" b="1" i="1">
                            <a:latin typeface="Cambria Math" panose="02040503050406030204" pitchFamily="18" charset="0"/>
                          </a:rPr>
                          <m:t>𝒕</m:t>
                        </m:r>
                      </m:sub>
                    </m:sSub>
                    <m:r>
                      <a:rPr lang="en-GB" sz="1800" b="1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GB" sz="18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GB" sz="1800" b="1" i="1">
                            <a:latin typeface="Cambria Math" panose="02040503050406030204" pitchFamily="18" charset="0"/>
                          </a:rPr>
                          <m:t>𝑺</m:t>
                        </m:r>
                      </m:e>
                      <m:sub>
                        <m:r>
                          <a:rPr lang="en-GB" sz="180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  <m:r>
                      <a:rPr lang="en-GB" sz="1800" b="1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± </m:t>
                    </m:r>
                    <m:r>
                      <a:rPr lang="en-GB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𝝈</m:t>
                    </m:r>
                    <m:rad>
                      <m:radPr>
                        <m:degHide m:val="on"/>
                        <m:ctrlPr>
                          <a:rPr lang="en-GB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en-GB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rad>
                  </m:oMath>
                </m:oMathPara>
              </a14:m>
              <a:endParaRPr lang="en-GB" sz="1800" b="1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94C0DCC-A9A4-F97F-C323-6214CCE0FD51}"/>
                </a:ext>
              </a:extLst>
            </xdr:cNvPr>
            <xdr:cNvSpPr txBox="1"/>
          </xdr:nvSpPr>
          <xdr:spPr>
            <a:xfrm>
              <a:off x="6419850" y="304800"/>
              <a:ext cx="1847850" cy="561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GB" sz="1800" b="1" i="0">
                  <a:latin typeface="Cambria Math" panose="02040503050406030204" pitchFamily="18" charset="0"/>
                </a:rPr>
                <a:t>𝑺_𝒕=𝑺_𝟎</a:t>
              </a:r>
              <a:r>
                <a:rPr lang="en-GB" sz="1800" b="1" i="0">
                  <a:latin typeface="+mn-lt"/>
                  <a:ea typeface="Cambria Math" panose="02040503050406030204" pitchFamily="18" charset="0"/>
                </a:rPr>
                <a:t>±</a:t>
              </a:r>
              <a:r>
                <a:rPr lang="en-GB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𝝈√𝒕</a:t>
              </a:r>
              <a:endParaRPr lang="en-GB" sz="1800" b="1"/>
            </a:p>
          </xdr:txBody>
        </xdr:sp>
      </mc:Fallback>
    </mc:AlternateContent>
    <xdr:clientData/>
  </xdr:oneCellAnchor>
  <xdr:oneCellAnchor>
    <xdr:from>
      <xdr:col>14</xdr:col>
      <xdr:colOff>180975</xdr:colOff>
      <xdr:row>1</xdr:row>
      <xdr:rowOff>123825</xdr:rowOff>
    </xdr:from>
    <xdr:ext cx="1847850" cy="5619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29092CB8-62FC-41CA-B3A9-446F1BB2C2E7}"/>
                </a:ext>
              </a:extLst>
            </xdr:cNvPr>
            <xdr:cNvSpPr txBox="1"/>
          </xdr:nvSpPr>
          <xdr:spPr>
            <a:xfrm>
              <a:off x="10525125" y="314325"/>
              <a:ext cx="1847850" cy="561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GB" sz="1800" b="1" i="1">
                        <a:latin typeface="Cambria Math" panose="02040503050406030204" pitchFamily="18" charset="0"/>
                      </a:rPr>
                      <m:t>𝑾</m:t>
                    </m:r>
                    <m:r>
                      <a:rPr lang="en-GB" sz="1800" b="1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GB" sz="1800" b="1" i="1">
                        <a:latin typeface="Cambria Math" panose="02040503050406030204" pitchFamily="18" charset="0"/>
                      </a:rPr>
                      <m:t>𝒕</m:t>
                    </m:r>
                    <m:r>
                      <a:rPr lang="en-GB" sz="1800" b="1" i="1">
                        <a:latin typeface="Cambria Math" panose="02040503050406030204" pitchFamily="18" charset="0"/>
                      </a:rPr>
                      <m:t>)~</m:t>
                    </m:r>
                    <m:r>
                      <a:rPr lang="en-GB" sz="1800" b="1" i="1">
                        <a:latin typeface="Cambria Math" panose="02040503050406030204" pitchFamily="18" charset="0"/>
                      </a:rPr>
                      <m:t>𝑵</m:t>
                    </m:r>
                    <m:r>
                      <a:rPr lang="en-GB" sz="1800" b="1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GB" sz="1800" b="1" i="1">
                        <a:latin typeface="Cambria Math" panose="02040503050406030204" pitchFamily="18" charset="0"/>
                      </a:rPr>
                      <m:t>𝟎</m:t>
                    </m:r>
                    <m:r>
                      <a:rPr lang="en-GB" sz="1800" b="1" i="1">
                        <a:latin typeface="Cambria Math" panose="02040503050406030204" pitchFamily="18" charset="0"/>
                      </a:rPr>
                      <m:t>,</m:t>
                    </m:r>
                    <m:r>
                      <a:rPr lang="en-GB" sz="1800" b="1" i="1">
                        <a:latin typeface="Cambria Math" panose="02040503050406030204" pitchFamily="18" charset="0"/>
                      </a:rPr>
                      <m:t>𝒕</m:t>
                    </m:r>
                    <m:r>
                      <a:rPr lang="en-GB" sz="1800" b="1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800" b="1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29092CB8-62FC-41CA-B3A9-446F1BB2C2E7}"/>
                </a:ext>
              </a:extLst>
            </xdr:cNvPr>
            <xdr:cNvSpPr txBox="1"/>
          </xdr:nvSpPr>
          <xdr:spPr>
            <a:xfrm>
              <a:off x="10525125" y="314325"/>
              <a:ext cx="1847850" cy="561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GB" sz="1800" b="1" i="0">
                  <a:latin typeface="Cambria Math" panose="02040503050406030204" pitchFamily="18" charset="0"/>
                </a:rPr>
                <a:t>𝑾(𝒕)~𝑵(𝟎,𝒕)</a:t>
              </a:r>
              <a:endParaRPr lang="en-GB" sz="1800" b="1"/>
            </a:p>
          </xdr:txBody>
        </xdr:sp>
      </mc:Fallback>
    </mc:AlternateContent>
    <xdr:clientData/>
  </xdr:oneCellAnchor>
  <xdr:oneCellAnchor>
    <xdr:from>
      <xdr:col>14</xdr:col>
      <xdr:colOff>133350</xdr:colOff>
      <xdr:row>4</xdr:row>
      <xdr:rowOff>123825</xdr:rowOff>
    </xdr:from>
    <xdr:ext cx="1847850" cy="5619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4383FB3B-3522-440B-BFAE-63B3AABD2A6E}"/>
                </a:ext>
              </a:extLst>
            </xdr:cNvPr>
            <xdr:cNvSpPr txBox="1"/>
          </xdr:nvSpPr>
          <xdr:spPr>
            <a:xfrm>
              <a:off x="10477500" y="885825"/>
              <a:ext cx="1847850" cy="561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GB" sz="1800" b="1" i="1">
                        <a:latin typeface="Cambria Math" panose="02040503050406030204" pitchFamily="18" charset="0"/>
                      </a:rPr>
                      <m:t>𝒛</m:t>
                    </m:r>
                    <m:r>
                      <a:rPr lang="en-GB" sz="1800" b="1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GB" sz="18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GB" sz="1800" b="1" i="1">
                            <a:latin typeface="Cambria Math" panose="02040503050406030204" pitchFamily="18" charset="0"/>
                          </a:rPr>
                          <m:t>𝒙</m:t>
                        </m:r>
                        <m:r>
                          <a:rPr lang="en-GB" sz="18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GB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𝝁</m:t>
                        </m:r>
                      </m:num>
                      <m:den>
                        <m:r>
                          <a:rPr lang="en-GB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𝝈</m:t>
                        </m:r>
                      </m:den>
                    </m:f>
                  </m:oMath>
                </m:oMathPara>
              </a14:m>
              <a:endParaRPr lang="en-GB" sz="1800" b="1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4383FB3B-3522-440B-BFAE-63B3AABD2A6E}"/>
                </a:ext>
              </a:extLst>
            </xdr:cNvPr>
            <xdr:cNvSpPr txBox="1"/>
          </xdr:nvSpPr>
          <xdr:spPr>
            <a:xfrm>
              <a:off x="10477500" y="885825"/>
              <a:ext cx="1847850" cy="561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GB" sz="1800" b="1" i="0">
                  <a:latin typeface="Cambria Math" panose="02040503050406030204" pitchFamily="18" charset="0"/>
                </a:rPr>
                <a:t>𝒛=(𝒙−</a:t>
              </a:r>
              <a:r>
                <a:rPr lang="en-GB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𝝁)/𝝈</a:t>
              </a:r>
              <a:endParaRPr lang="en-GB" sz="1800" b="1"/>
            </a:p>
          </xdr:txBody>
        </xdr:sp>
      </mc:Fallback>
    </mc:AlternateContent>
    <xdr:clientData/>
  </xdr:oneCellAnchor>
  <xdr:oneCellAnchor>
    <xdr:from>
      <xdr:col>14</xdr:col>
      <xdr:colOff>266700</xdr:colOff>
      <xdr:row>9</xdr:row>
      <xdr:rowOff>161925</xdr:rowOff>
    </xdr:from>
    <xdr:ext cx="1847850" cy="5619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986EAD94-4AA3-40E2-B660-C53D1C88C6F3}"/>
                </a:ext>
              </a:extLst>
            </xdr:cNvPr>
            <xdr:cNvSpPr txBox="1"/>
          </xdr:nvSpPr>
          <xdr:spPr>
            <a:xfrm>
              <a:off x="10610850" y="1876425"/>
              <a:ext cx="1847850" cy="561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GB" sz="1800" b="1" i="1">
                        <a:latin typeface="Cambria Math" panose="02040503050406030204" pitchFamily="18" charset="0"/>
                      </a:rPr>
                      <m:t>𝒛</m:t>
                    </m:r>
                    <m:r>
                      <a:rPr lang="en-GB" sz="1800" b="1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GB" sz="18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GB" sz="1800" b="1" i="1">
                            <a:latin typeface="Cambria Math" panose="02040503050406030204" pitchFamily="18" charset="0"/>
                          </a:rPr>
                          <m:t>𝒘</m:t>
                        </m:r>
                        <m:r>
                          <a:rPr lang="en-GB" sz="18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GB" sz="1800" b="1" i="1">
                            <a:latin typeface="Cambria Math" panose="02040503050406030204" pitchFamily="18" charset="0"/>
                          </a:rPr>
                          <m:t>𝒕</m:t>
                        </m:r>
                        <m:r>
                          <a:rPr lang="en-GB" sz="1800" b="1" i="1">
                            <a:latin typeface="Cambria Math" panose="02040503050406030204" pitchFamily="18" charset="0"/>
                          </a:rPr>
                          <m:t>)−</m:t>
                        </m:r>
                        <m:r>
                          <a:rPr lang="en-GB" sz="1800" b="1" i="1">
                            <a:latin typeface="Cambria Math" panose="02040503050406030204" pitchFamily="18" charset="0"/>
                          </a:rPr>
                          <m:t>𝟎</m:t>
                        </m:r>
                      </m:num>
                      <m:den>
                        <m:rad>
                          <m:radPr>
                            <m:degHide m:val="on"/>
                            <m:ctrlPr>
                              <a:rPr lang="en-GB" sz="1800" b="1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en-GB" sz="1800" b="1" i="1">
                                <a:latin typeface="Cambria Math" panose="02040503050406030204" pitchFamily="18" charset="0"/>
                              </a:rPr>
                              <m:t>𝒕</m:t>
                            </m:r>
                          </m:e>
                        </m:rad>
                      </m:den>
                    </m:f>
                  </m:oMath>
                </m:oMathPara>
              </a14:m>
              <a:endParaRPr lang="en-GB" sz="1800" b="1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986EAD94-4AA3-40E2-B660-C53D1C88C6F3}"/>
                </a:ext>
              </a:extLst>
            </xdr:cNvPr>
            <xdr:cNvSpPr txBox="1"/>
          </xdr:nvSpPr>
          <xdr:spPr>
            <a:xfrm>
              <a:off x="10610850" y="1876425"/>
              <a:ext cx="1847850" cy="561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GB" sz="1800" b="1" i="0">
                  <a:latin typeface="Cambria Math" panose="02040503050406030204" pitchFamily="18" charset="0"/>
                </a:rPr>
                <a:t>𝒛=(𝒘(𝒕)−𝟎)/√𝒕</a:t>
              </a:r>
              <a:endParaRPr lang="en-GB" sz="1800" b="1"/>
            </a:p>
          </xdr:txBody>
        </xdr:sp>
      </mc:Fallback>
    </mc:AlternateContent>
    <xdr:clientData/>
  </xdr:oneCellAnchor>
  <xdr:oneCellAnchor>
    <xdr:from>
      <xdr:col>13</xdr:col>
      <xdr:colOff>533400</xdr:colOff>
      <xdr:row>13</xdr:row>
      <xdr:rowOff>0</xdr:rowOff>
    </xdr:from>
    <xdr:ext cx="1847850" cy="5619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F27AB335-3EC4-4CEA-88F6-D34429277D3F}"/>
                </a:ext>
              </a:extLst>
            </xdr:cNvPr>
            <xdr:cNvSpPr txBox="1"/>
          </xdr:nvSpPr>
          <xdr:spPr>
            <a:xfrm>
              <a:off x="10191750" y="2476500"/>
              <a:ext cx="1847850" cy="561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GB" sz="1800" b="1" i="1">
                        <a:latin typeface="Cambria Math" panose="02040503050406030204" pitchFamily="18" charset="0"/>
                      </a:rPr>
                      <m:t>𝒘</m:t>
                    </m:r>
                    <m:d>
                      <m:dPr>
                        <m:ctrlPr>
                          <a:rPr lang="en-GB" sz="18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GB" sz="1800" b="1" i="1">
                            <a:latin typeface="Cambria Math" panose="02040503050406030204" pitchFamily="18" charset="0"/>
                          </a:rPr>
                          <m:t>𝒕</m:t>
                        </m:r>
                      </m:e>
                    </m:d>
                    <m:r>
                      <a:rPr lang="en-GB" sz="18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GB" sz="1800" b="1" i="1">
                        <a:latin typeface="Cambria Math" panose="02040503050406030204" pitchFamily="18" charset="0"/>
                      </a:rPr>
                      <m:t>𝒛</m:t>
                    </m:r>
                    <m:rad>
                      <m:radPr>
                        <m:degHide m:val="on"/>
                        <m:ctrlPr>
                          <a:rPr lang="en-GB" sz="1800" b="1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en-GB" sz="1800" b="1" i="1">
                            <a:latin typeface="Cambria Math" panose="02040503050406030204" pitchFamily="18" charset="0"/>
                          </a:rPr>
                          <m:t>𝒕</m:t>
                        </m:r>
                      </m:e>
                    </m:rad>
                  </m:oMath>
                </m:oMathPara>
              </a14:m>
              <a:endParaRPr lang="en-GB" sz="1800" b="1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F27AB335-3EC4-4CEA-88F6-D34429277D3F}"/>
                </a:ext>
              </a:extLst>
            </xdr:cNvPr>
            <xdr:cNvSpPr txBox="1"/>
          </xdr:nvSpPr>
          <xdr:spPr>
            <a:xfrm>
              <a:off x="10191750" y="2476500"/>
              <a:ext cx="1847850" cy="561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GB" sz="1800" b="1" i="0">
                  <a:latin typeface="Cambria Math" panose="02040503050406030204" pitchFamily="18" charset="0"/>
                </a:rPr>
                <a:t>𝒘(𝒕)=𝒛√𝒕</a:t>
              </a:r>
              <a:endParaRPr lang="en-GB" sz="1800" b="1"/>
            </a:p>
          </xdr:txBody>
        </xdr:sp>
      </mc:Fallback>
    </mc:AlternateContent>
    <xdr:clientData/>
  </xdr:oneCellAnchor>
  <xdr:oneCellAnchor>
    <xdr:from>
      <xdr:col>14</xdr:col>
      <xdr:colOff>180974</xdr:colOff>
      <xdr:row>15</xdr:row>
      <xdr:rowOff>161925</xdr:rowOff>
    </xdr:from>
    <xdr:ext cx="3438526" cy="5619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6A19C621-8AD3-4619-9C4D-D4CF84A8DF33}"/>
                </a:ext>
              </a:extLst>
            </xdr:cNvPr>
            <xdr:cNvSpPr txBox="1"/>
          </xdr:nvSpPr>
          <xdr:spPr>
            <a:xfrm>
              <a:off x="9925049" y="2914650"/>
              <a:ext cx="3438526" cy="561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GB" sz="1800" b="1" i="1">
                        <a:latin typeface="Cambria Math" panose="02040503050406030204" pitchFamily="18" charset="0"/>
                      </a:rPr>
                      <m:t>𝒘</m:t>
                    </m:r>
                    <m:d>
                      <m:dPr>
                        <m:ctrlPr>
                          <a:rPr lang="en-GB" sz="18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GB" sz="1800" b="1" i="1">
                            <a:latin typeface="Cambria Math" panose="02040503050406030204" pitchFamily="18" charset="0"/>
                          </a:rPr>
                          <m:t>𝒕</m:t>
                        </m:r>
                      </m:e>
                    </m:d>
                    <m:r>
                      <a:rPr lang="en-GB" sz="18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GB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𝑵𝒐𝒓𝒎𝒔𝑰𝒏𝒗</m:t>
                    </m:r>
                    <m:r>
                      <a:rPr lang="en-GB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(</m:t>
                    </m:r>
                    <m:r>
                      <a:rPr lang="en-GB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𝑹𝒂𝒏𝒅</m:t>
                    </m:r>
                    <m:r>
                      <a:rPr lang="en-GB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())</m:t>
                    </m:r>
                    <m:rad>
                      <m:radPr>
                        <m:degHide m:val="on"/>
                        <m:ctrlPr>
                          <a:rPr lang="en-GB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en-GB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rad>
                  </m:oMath>
                </m:oMathPara>
              </a14:m>
              <a:endParaRPr lang="en-GB" sz="1800" b="1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6A19C621-8AD3-4619-9C4D-D4CF84A8DF33}"/>
                </a:ext>
              </a:extLst>
            </xdr:cNvPr>
            <xdr:cNvSpPr txBox="1"/>
          </xdr:nvSpPr>
          <xdr:spPr>
            <a:xfrm>
              <a:off x="9925049" y="2914650"/>
              <a:ext cx="3438526" cy="561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GB" sz="1800" b="1" i="0">
                  <a:latin typeface="Cambria Math" panose="02040503050406030204" pitchFamily="18" charset="0"/>
                </a:rPr>
                <a:t>𝒘(𝒕)=</a:t>
              </a:r>
              <a:r>
                <a:rPr lang="en-GB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𝑵𝒐𝒓𝒎𝒔𝑰𝒏𝒗(𝑹𝒂𝒏𝒅())√𝒕</a:t>
              </a:r>
              <a:endParaRPr lang="en-GB" sz="1800" b="1"/>
            </a:p>
          </xdr:txBody>
        </xdr:sp>
      </mc:Fallback>
    </mc:AlternateContent>
    <xdr:clientData/>
  </xdr:oneCellAnchor>
  <xdr:oneCellAnchor>
    <xdr:from>
      <xdr:col>20</xdr:col>
      <xdr:colOff>85724</xdr:colOff>
      <xdr:row>3</xdr:row>
      <xdr:rowOff>95250</xdr:rowOff>
    </xdr:from>
    <xdr:ext cx="2257425" cy="5619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AA5CA6F4-3BC3-4E1E-B183-14C0D1129ADF}"/>
                </a:ext>
              </a:extLst>
            </xdr:cNvPr>
            <xdr:cNvSpPr txBox="1"/>
          </xdr:nvSpPr>
          <xdr:spPr>
            <a:xfrm>
              <a:off x="771524" y="476250"/>
              <a:ext cx="2257425" cy="561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14:m>
                <m:oMath xmlns:m="http://schemas.openxmlformats.org/officeDocument/2006/math">
                  <m:r>
                    <a:rPr lang="en-GB" sz="1800" b="1" i="1">
                      <a:latin typeface="Cambria Math" panose="02040503050406030204" pitchFamily="18" charset="0"/>
                    </a:rPr>
                    <m:t>𝒅𝑺</m:t>
                  </m:r>
                  <m:r>
                    <a:rPr lang="en-GB" sz="1800" b="1" i="1">
                      <a:latin typeface="Cambria Math" panose="02040503050406030204" pitchFamily="18" charset="0"/>
                    </a:rPr>
                    <m:t>= </m:t>
                  </m:r>
                  <m:r>
                    <a:rPr lang="en-GB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𝝁</m:t>
                  </m:r>
                  <m:r>
                    <a:rPr lang="en-GB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𝑺𝒅𝒕</m:t>
                  </m:r>
                  <m:r>
                    <a:rPr lang="en-GB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+ </m:t>
                  </m:r>
                  <m:r>
                    <a:rPr lang="en-GB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𝝈</m:t>
                  </m:r>
                  <m:r>
                    <a:rPr lang="en-GB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𝑺𝒅</m:t>
                  </m:r>
                </m:oMath>
              </a14:m>
              <a:r>
                <a:rPr lang="en-GB" sz="1800" b="1"/>
                <a:t>W</a:t>
              </a:r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AA5CA6F4-3BC3-4E1E-B183-14C0D1129ADF}"/>
                </a:ext>
              </a:extLst>
            </xdr:cNvPr>
            <xdr:cNvSpPr txBox="1"/>
          </xdr:nvSpPr>
          <xdr:spPr>
            <a:xfrm>
              <a:off x="771524" y="476250"/>
              <a:ext cx="2257425" cy="561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GB" sz="1800" b="1" i="0">
                  <a:latin typeface="Cambria Math" panose="02040503050406030204" pitchFamily="18" charset="0"/>
                </a:rPr>
                <a:t>𝒅𝑺= </a:t>
              </a:r>
              <a:r>
                <a:rPr lang="en-GB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𝝁𝑺𝒅𝒕+ 𝝈𝑺𝒅</a:t>
              </a:r>
              <a:r>
                <a:rPr lang="en-GB" sz="1800" b="1"/>
                <a:t>W</a:t>
              </a:r>
            </a:p>
          </xdr:txBody>
        </xdr:sp>
      </mc:Fallback>
    </mc:AlternateContent>
    <xdr:clientData/>
  </xdr:oneCellAnchor>
  <xdr:oneCellAnchor>
    <xdr:from>
      <xdr:col>19</xdr:col>
      <xdr:colOff>638174</xdr:colOff>
      <xdr:row>9</xdr:row>
      <xdr:rowOff>38100</xdr:rowOff>
    </xdr:from>
    <xdr:ext cx="3429001" cy="5619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AF6E4CA7-C474-47C9-9F7D-BFD8DDD04527}"/>
                </a:ext>
              </a:extLst>
            </xdr:cNvPr>
            <xdr:cNvSpPr txBox="1"/>
          </xdr:nvSpPr>
          <xdr:spPr>
            <a:xfrm>
              <a:off x="638174" y="1562100"/>
              <a:ext cx="3429001" cy="561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GB" sz="1800" b="1" i="1">
                        <a:latin typeface="Cambria Math" panose="02040503050406030204" pitchFamily="18" charset="0"/>
                      </a:rPr>
                      <m:t>𝒅𝒍𝒏𝑺</m:t>
                    </m:r>
                    <m:r>
                      <a:rPr lang="en-GB" sz="1800" b="1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GB" sz="18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GB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𝝁</m:t>
                        </m:r>
                        <m:r>
                          <a:rPr lang="en-GB" sz="1800" b="1" i="1">
                            <a:latin typeface="Cambria Math" panose="02040503050406030204" pitchFamily="18" charset="0"/>
                          </a:rPr>
                          <m:t>− </m:t>
                        </m:r>
                        <m:f>
                          <m:fPr>
                            <m:ctrlPr>
                              <a:rPr lang="en-GB" sz="18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GB" sz="1800" b="1" i="1">
                                <a:latin typeface="Cambria Math" panose="02040503050406030204" pitchFamily="18" charset="0"/>
                              </a:rPr>
                              <m:t>𝟏</m:t>
                            </m:r>
                          </m:num>
                          <m:den>
                            <m:r>
                              <a:rPr lang="en-GB" sz="1800" b="1" i="1">
                                <a:latin typeface="Cambria Math" panose="02040503050406030204" pitchFamily="18" charset="0"/>
                              </a:rPr>
                              <m:t>𝟐</m:t>
                            </m:r>
                          </m:den>
                        </m:f>
                        <m:sSup>
                          <m:sSupPr>
                            <m:ctrlPr>
                              <a:rPr lang="en-GB" sz="1800" b="1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GB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𝝈</m:t>
                            </m:r>
                          </m:e>
                          <m:sup>
                            <m:r>
                              <a:rPr lang="en-GB" sz="1800" b="1" i="1">
                                <a:latin typeface="Cambria Math" panose="02040503050406030204" pitchFamily="18" charset="0"/>
                              </a:rPr>
                              <m:t>𝟐</m:t>
                            </m:r>
                          </m:sup>
                        </m:sSup>
                      </m:e>
                    </m:d>
                    <m:r>
                      <a:rPr lang="en-GB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𝒅𝒕</m:t>
                    </m:r>
                    <m:r>
                      <a:rPr lang="en-GB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 </m:t>
                    </m:r>
                    <m:r>
                      <a:rPr lang="en-GB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𝝈</m:t>
                    </m:r>
                    <m:r>
                      <a:rPr lang="en-GB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𝒅𝑾</m:t>
                    </m:r>
                  </m:oMath>
                </m:oMathPara>
              </a14:m>
              <a:endParaRPr lang="en-GB" sz="1800" b="1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AF6E4CA7-C474-47C9-9F7D-BFD8DDD04527}"/>
                </a:ext>
              </a:extLst>
            </xdr:cNvPr>
            <xdr:cNvSpPr txBox="1"/>
          </xdr:nvSpPr>
          <xdr:spPr>
            <a:xfrm>
              <a:off x="638174" y="1562100"/>
              <a:ext cx="3429001" cy="561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GB" sz="1800" b="1" i="0">
                  <a:latin typeface="Cambria Math" panose="02040503050406030204" pitchFamily="18" charset="0"/>
                </a:rPr>
                <a:t>𝒅𝒍𝒏𝑺=(</a:t>
              </a:r>
              <a:r>
                <a:rPr lang="en-GB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𝝁</a:t>
              </a:r>
              <a:r>
                <a:rPr lang="en-GB" sz="1800" b="1" i="0">
                  <a:latin typeface="Cambria Math" panose="02040503050406030204" pitchFamily="18" charset="0"/>
                </a:rPr>
                <a:t>− 𝟏/𝟐 </a:t>
              </a:r>
              <a:r>
                <a:rPr lang="en-GB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𝝈^</a:t>
              </a:r>
              <a:r>
                <a:rPr lang="en-GB" sz="1800" b="1" i="0">
                  <a:latin typeface="Cambria Math" panose="02040503050406030204" pitchFamily="18" charset="0"/>
                </a:rPr>
                <a:t>𝟐</a:t>
              </a:r>
              <a:r>
                <a:rPr lang="en-GB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)𝒅𝒕+ 𝝈𝒅𝑾</a:t>
              </a:r>
              <a:endParaRPr lang="en-GB" sz="1800" b="1"/>
            </a:p>
          </xdr:txBody>
        </xdr:sp>
      </mc:Fallback>
    </mc:AlternateContent>
    <xdr:clientData/>
  </xdr:oneCellAnchor>
  <xdr:oneCellAnchor>
    <xdr:from>
      <xdr:col>19</xdr:col>
      <xdr:colOff>609600</xdr:colOff>
      <xdr:row>14</xdr:row>
      <xdr:rowOff>19050</xdr:rowOff>
    </xdr:from>
    <xdr:ext cx="4057651" cy="5619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B5D0DA0B-6A35-46F7-A161-C60920978F02}"/>
                </a:ext>
              </a:extLst>
            </xdr:cNvPr>
            <xdr:cNvSpPr txBox="1"/>
          </xdr:nvSpPr>
          <xdr:spPr>
            <a:xfrm>
              <a:off x="13782675" y="2590800"/>
              <a:ext cx="4057651" cy="561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GB" sz="1800" b="1" i="1">
                        <a:latin typeface="Cambria Math" panose="02040503050406030204" pitchFamily="18" charset="0"/>
                      </a:rPr>
                      <m:t>𝑺</m:t>
                    </m:r>
                    <m:d>
                      <m:dPr>
                        <m:ctrlPr>
                          <a:rPr lang="en-GB" sz="18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GB" sz="1800" b="1" i="1">
                            <a:latin typeface="Cambria Math" panose="02040503050406030204" pitchFamily="18" charset="0"/>
                          </a:rPr>
                          <m:t>𝒕</m:t>
                        </m:r>
                      </m:e>
                    </m:d>
                    <m:r>
                      <a:rPr lang="en-GB" sz="18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GB" sz="1800" b="1" i="1">
                        <a:latin typeface="Cambria Math" panose="02040503050406030204" pitchFamily="18" charset="0"/>
                      </a:rPr>
                      <m:t>𝑺</m:t>
                    </m:r>
                    <m:d>
                      <m:dPr>
                        <m:ctrlPr>
                          <a:rPr lang="en-GB" sz="18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GB" sz="1800" b="1" i="1">
                            <a:latin typeface="Cambria Math" panose="02040503050406030204" pitchFamily="18" charset="0"/>
                          </a:rPr>
                          <m:t>𝟎</m:t>
                        </m:r>
                      </m:e>
                    </m:d>
                    <m:r>
                      <a:rPr lang="en-GB" sz="1800" b="1" i="1">
                        <a:latin typeface="Cambria Math" panose="02040503050406030204" pitchFamily="18" charset="0"/>
                      </a:rPr>
                      <m:t>𝒆𝒙𝒑</m:t>
                    </m:r>
                    <m:d>
                      <m:dPr>
                        <m:ctrlPr>
                          <a:rPr lang="en-GB" sz="18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GB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𝝁</m:t>
                        </m:r>
                        <m:r>
                          <a:rPr lang="en-GB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f>
                          <m:fPr>
                            <m:ctrlPr>
                              <a:rPr lang="en-GB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GB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𝟏</m:t>
                            </m:r>
                          </m:num>
                          <m:den>
                            <m:r>
                              <a:rPr lang="en-GB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𝟐</m:t>
                            </m:r>
                          </m:den>
                        </m:f>
                        <m:sSup>
                          <m:sSupPr>
                            <m:ctrlPr>
                              <a:rPr lang="en-GB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GB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𝝈</m:t>
                            </m:r>
                          </m:e>
                          <m:sup>
                            <m:r>
                              <a:rPr lang="en-GB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𝟐</m:t>
                            </m:r>
                          </m:sup>
                        </m:sSup>
                      </m:e>
                    </m:d>
                    <m:r>
                      <a:rPr lang="en-GB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𝒅𝒕</m:t>
                    </m:r>
                    <m:r>
                      <a:rPr lang="en-GB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</m:t>
                    </m:r>
                    <m:r>
                      <a:rPr lang="en-GB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𝝈</m:t>
                    </m:r>
                    <m:r>
                      <a:rPr lang="en-GB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𝒛</m:t>
                    </m:r>
                    <m:rad>
                      <m:radPr>
                        <m:degHide m:val="on"/>
                        <m:ctrlPr>
                          <a:rPr lang="en-GB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en-GB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</m:e>
                    </m:rad>
                  </m:oMath>
                </m:oMathPara>
              </a14:m>
              <a:endParaRPr lang="en-GB" sz="1800" b="1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B5D0DA0B-6A35-46F7-A161-C60920978F02}"/>
                </a:ext>
              </a:extLst>
            </xdr:cNvPr>
            <xdr:cNvSpPr txBox="1"/>
          </xdr:nvSpPr>
          <xdr:spPr>
            <a:xfrm>
              <a:off x="13782675" y="2590800"/>
              <a:ext cx="4057651" cy="5619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GB" sz="1800" b="1" i="0">
                  <a:latin typeface="Cambria Math" panose="02040503050406030204" pitchFamily="18" charset="0"/>
                </a:rPr>
                <a:t>𝑺(𝒕)=𝑺(𝟎)𝒆𝒙𝒑(</a:t>
              </a:r>
              <a:r>
                <a:rPr lang="en-GB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𝝁−𝟏/𝟐 𝝈^𝟐 )𝒅𝒕+𝝈𝒛√𝒕</a:t>
              </a:r>
              <a:endParaRPr lang="en-GB" sz="1800" b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4149B-E334-4280-91FB-4C7DC6315315}">
  <dimension ref="B2:U31"/>
  <sheetViews>
    <sheetView tabSelected="1" workbookViewId="0"/>
  </sheetViews>
  <sheetFormatPr defaultRowHeight="14.25" x14ac:dyDescent="0.2"/>
  <cols>
    <col min="1" max="1" width="9" style="1"/>
    <col min="2" max="2" width="10.125" style="1" customWidth="1"/>
    <col min="3" max="4" width="9" style="1"/>
    <col min="5" max="5" width="9.75" style="1" bestFit="1" customWidth="1"/>
    <col min="6" max="16384" width="9" style="1"/>
  </cols>
  <sheetData>
    <row r="2" spans="2:21" x14ac:dyDescent="0.2">
      <c r="B2" s="10" t="s">
        <v>9</v>
      </c>
      <c r="C2" s="2">
        <v>0.1</v>
      </c>
      <c r="D2" s="6"/>
      <c r="E2" s="6"/>
    </row>
    <row r="3" spans="2:21" x14ac:dyDescent="0.2">
      <c r="B3" s="10" t="s">
        <v>6</v>
      </c>
      <c r="C3" s="2">
        <v>0.2</v>
      </c>
      <c r="D3" s="3" t="s">
        <v>10</v>
      </c>
      <c r="E3" s="6"/>
      <c r="U3" s="1" t="s">
        <v>7</v>
      </c>
    </row>
    <row r="4" spans="2:21" x14ac:dyDescent="0.2">
      <c r="B4" s="10" t="s">
        <v>0</v>
      </c>
      <c r="C4" s="4">
        <v>3</v>
      </c>
      <c r="D4" s="11">
        <f>1-E4</f>
        <v>0.99932505098418489</v>
      </c>
      <c r="E4" s="11">
        <f>(1-NORMSDIST(multiplier))/2</f>
        <v>6.7494901581505173E-4</v>
      </c>
    </row>
    <row r="5" spans="2:21" x14ac:dyDescent="0.2">
      <c r="B5" s="10" t="s">
        <v>1</v>
      </c>
      <c r="C5" s="4">
        <v>100</v>
      </c>
      <c r="D5" s="6"/>
      <c r="E5" s="6"/>
    </row>
    <row r="6" spans="2:21" x14ac:dyDescent="0.2">
      <c r="B6" s="10" t="s">
        <v>5</v>
      </c>
      <c r="C6" s="4">
        <v>0.1</v>
      </c>
      <c r="D6" s="3" t="s">
        <v>11</v>
      </c>
      <c r="E6" s="6"/>
    </row>
    <row r="8" spans="2:21" ht="17.25" x14ac:dyDescent="0.2">
      <c r="B8" s="5" t="s">
        <v>4</v>
      </c>
      <c r="C8" s="5" t="s">
        <v>3</v>
      </c>
      <c r="D8" s="5" t="s">
        <v>2</v>
      </c>
      <c r="E8" s="5" t="s">
        <v>12</v>
      </c>
      <c r="U8" s="1" t="s">
        <v>8</v>
      </c>
    </row>
    <row r="9" spans="2:21" x14ac:dyDescent="0.2">
      <c r="B9" s="6">
        <v>0</v>
      </c>
      <c r="C9" s="7">
        <f t="shared" ref="C9:C29" si="0">S0*(1-multiplier*StdDev*SQRT($B9)+Drift*$B9)</f>
        <v>100</v>
      </c>
      <c r="D9" s="7">
        <f t="shared" ref="D9:D29" si="1">S0*(1+multiplier*StdDev*SQRT($B9)+Drift*$B9)</f>
        <v>100</v>
      </c>
      <c r="E9" s="7">
        <f>S0</f>
        <v>100</v>
      </c>
      <c r="F9" s="7"/>
    </row>
    <row r="10" spans="2:21" x14ac:dyDescent="0.2">
      <c r="B10" s="7">
        <f t="shared" ref="B10:B29" si="2">B9+Increment</f>
        <v>0.1</v>
      </c>
      <c r="C10" s="7">
        <f t="shared" si="0"/>
        <v>82.026334038989717</v>
      </c>
      <c r="D10" s="7">
        <f t="shared" si="1"/>
        <v>119.97366596101028</v>
      </c>
      <c r="E10" s="7">
        <f t="shared" ref="E10:E29" ca="1" si="3">S0*EXP((Drift-0.5*StdDev^2)*$B10+StdDev*NORMSINV(RAND())*SQRT($B10))</f>
        <v>97.940551727543522</v>
      </c>
      <c r="F10" s="7"/>
    </row>
    <row r="11" spans="2:21" x14ac:dyDescent="0.2">
      <c r="B11" s="7">
        <f t="shared" si="2"/>
        <v>0.2</v>
      </c>
      <c r="C11" s="7">
        <f t="shared" si="0"/>
        <v>75.167184270002537</v>
      </c>
      <c r="D11" s="7">
        <f t="shared" si="1"/>
        <v>128.83281572999746</v>
      </c>
      <c r="E11" s="7">
        <f t="shared" ca="1" si="3"/>
        <v>97.724057933638704</v>
      </c>
      <c r="F11" s="7"/>
    </row>
    <row r="12" spans="2:21" x14ac:dyDescent="0.2">
      <c r="B12" s="7">
        <f t="shared" si="2"/>
        <v>0.30000000000000004</v>
      </c>
      <c r="C12" s="7">
        <f t="shared" si="0"/>
        <v>70.136646549690028</v>
      </c>
      <c r="D12" s="7">
        <f t="shared" si="1"/>
        <v>135.86335345030997</v>
      </c>
      <c r="E12" s="7">
        <f t="shared" ca="1" si="3"/>
        <v>86.171767185961528</v>
      </c>
      <c r="F12" s="7"/>
    </row>
    <row r="13" spans="2:21" x14ac:dyDescent="0.2">
      <c r="B13" s="7">
        <f t="shared" si="2"/>
        <v>0.4</v>
      </c>
      <c r="C13" s="7">
        <f t="shared" si="0"/>
        <v>66.052668077979448</v>
      </c>
      <c r="D13" s="7">
        <f t="shared" si="1"/>
        <v>141.94733192202057</v>
      </c>
      <c r="E13" s="7">
        <f t="shared" ca="1" si="3"/>
        <v>122.11148398033977</v>
      </c>
      <c r="F13" s="7"/>
    </row>
    <row r="14" spans="2:21" x14ac:dyDescent="0.2">
      <c r="B14" s="7">
        <f t="shared" si="2"/>
        <v>0.5</v>
      </c>
      <c r="C14" s="7">
        <f t="shared" si="0"/>
        <v>62.573593128807147</v>
      </c>
      <c r="D14" s="7">
        <f t="shared" si="1"/>
        <v>147.42640687119285</v>
      </c>
      <c r="E14" s="7">
        <f t="shared" ca="1" si="3"/>
        <v>102.74797582233978</v>
      </c>
      <c r="F14" s="7"/>
      <c r="U14" s="1" t="s">
        <v>14</v>
      </c>
    </row>
    <row r="15" spans="2:21" x14ac:dyDescent="0.2">
      <c r="B15" s="7">
        <f t="shared" si="2"/>
        <v>0.6</v>
      </c>
      <c r="C15" s="7">
        <f t="shared" si="0"/>
        <v>59.524199845510985</v>
      </c>
      <c r="D15" s="7">
        <f t="shared" si="1"/>
        <v>152.47580015448904</v>
      </c>
      <c r="E15" s="7">
        <f t="shared" ca="1" si="3"/>
        <v>134.12126675753055</v>
      </c>
      <c r="F15" s="7"/>
    </row>
    <row r="16" spans="2:21" x14ac:dyDescent="0.2">
      <c r="B16" s="7">
        <f t="shared" si="2"/>
        <v>0.7</v>
      </c>
      <c r="C16" s="7">
        <f t="shared" si="0"/>
        <v>56.800398407955456</v>
      </c>
      <c r="D16" s="7">
        <f t="shared" si="1"/>
        <v>157.19960159204456</v>
      </c>
      <c r="E16" s="7">
        <f t="shared" ca="1" si="3"/>
        <v>87.526115824549763</v>
      </c>
      <c r="F16" s="7"/>
    </row>
    <row r="17" spans="2:6" x14ac:dyDescent="0.2">
      <c r="B17" s="7">
        <f t="shared" si="2"/>
        <v>0.79999999999999993</v>
      </c>
      <c r="C17" s="7">
        <f t="shared" si="0"/>
        <v>54.334368540005038</v>
      </c>
      <c r="D17" s="7">
        <f t="shared" si="1"/>
        <v>161.66563145999496</v>
      </c>
      <c r="E17" s="7">
        <f t="shared" ca="1" si="3"/>
        <v>116.85122017041894</v>
      </c>
      <c r="F17" s="7"/>
    </row>
    <row r="18" spans="2:6" x14ac:dyDescent="0.2">
      <c r="B18" s="7">
        <f t="shared" si="2"/>
        <v>0.89999999999999991</v>
      </c>
      <c r="C18" s="7">
        <f t="shared" si="0"/>
        <v>52.079002116969164</v>
      </c>
      <c r="D18" s="7">
        <f t="shared" si="1"/>
        <v>165.92099788303082</v>
      </c>
      <c r="E18" s="7">
        <f t="shared" ca="1" si="3"/>
        <v>124.43064376465547</v>
      </c>
      <c r="F18" s="7"/>
    </row>
    <row r="19" spans="2:6" x14ac:dyDescent="0.2">
      <c r="B19" s="7">
        <f t="shared" si="2"/>
        <v>0.99999999999999989</v>
      </c>
      <c r="C19" s="7">
        <f t="shared" si="0"/>
        <v>49.999999999999986</v>
      </c>
      <c r="D19" s="7">
        <f t="shared" si="1"/>
        <v>170.00000000000003</v>
      </c>
      <c r="E19" s="7">
        <f t="shared" ca="1" si="3"/>
        <v>81.057519968716576</v>
      </c>
      <c r="F19" s="7"/>
    </row>
    <row r="20" spans="2:6" x14ac:dyDescent="0.2">
      <c r="B20" s="7">
        <f t="shared" si="2"/>
        <v>1.0999999999999999</v>
      </c>
      <c r="C20" s="7">
        <f t="shared" si="0"/>
        <v>48.071469109790911</v>
      </c>
      <c r="D20" s="7">
        <f t="shared" si="1"/>
        <v>173.92853089020909</v>
      </c>
      <c r="E20" s="7">
        <f t="shared" ca="1" si="3"/>
        <v>130.52332452280365</v>
      </c>
      <c r="F20" s="7"/>
    </row>
    <row r="21" spans="2:6" x14ac:dyDescent="0.2">
      <c r="B21" s="7">
        <f t="shared" si="2"/>
        <v>1.2</v>
      </c>
      <c r="C21" s="7">
        <f t="shared" si="0"/>
        <v>46.273293099380062</v>
      </c>
      <c r="D21" s="7">
        <f t="shared" si="1"/>
        <v>177.72670690061994</v>
      </c>
      <c r="E21" s="7">
        <f t="shared" ca="1" si="3"/>
        <v>112.15925765108025</v>
      </c>
      <c r="F21" s="7"/>
    </row>
    <row r="22" spans="2:6" x14ac:dyDescent="0.2">
      <c r="B22" s="7">
        <f t="shared" si="2"/>
        <v>1.3</v>
      </c>
      <c r="C22" s="7">
        <f t="shared" si="0"/>
        <v>44.589474494051707</v>
      </c>
      <c r="D22" s="7">
        <f t="shared" si="1"/>
        <v>181.4105255059483</v>
      </c>
      <c r="E22" s="7">
        <f t="shared" ca="1" si="3"/>
        <v>109.13724139846236</v>
      </c>
      <c r="F22" s="7"/>
    </row>
    <row r="23" spans="2:6" x14ac:dyDescent="0.2">
      <c r="B23" s="7">
        <f t="shared" si="2"/>
        <v>1.4000000000000001</v>
      </c>
      <c r="C23" s="7">
        <f t="shared" si="0"/>
        <v>43.007042602804603</v>
      </c>
      <c r="D23" s="7">
        <f t="shared" si="1"/>
        <v>184.9929573971954</v>
      </c>
      <c r="E23" s="7">
        <f t="shared" ca="1" si="3"/>
        <v>114.07966932004065</v>
      </c>
      <c r="F23" s="7"/>
    </row>
    <row r="24" spans="2:6" x14ac:dyDescent="0.2">
      <c r="B24" s="7">
        <f t="shared" si="2"/>
        <v>1.5000000000000002</v>
      </c>
      <c r="C24" s="7">
        <f t="shared" si="0"/>
        <v>41.515307716504644</v>
      </c>
      <c r="D24" s="7">
        <f t="shared" si="1"/>
        <v>188.48469228349535</v>
      </c>
      <c r="E24" s="7">
        <f t="shared" ca="1" si="3"/>
        <v>127.26531408581354</v>
      </c>
      <c r="F24" s="7"/>
    </row>
    <row r="25" spans="2:6" x14ac:dyDescent="0.2">
      <c r="B25" s="7">
        <f t="shared" si="2"/>
        <v>1.6000000000000003</v>
      </c>
      <c r="C25" s="7">
        <f t="shared" si="0"/>
        <v>40.105336155958881</v>
      </c>
      <c r="D25" s="7">
        <f t="shared" si="1"/>
        <v>191.89466384404113</v>
      </c>
      <c r="E25" s="7">
        <f t="shared" ca="1" si="3"/>
        <v>163.70207796603606</v>
      </c>
      <c r="F25" s="7"/>
    </row>
    <row r="26" spans="2:6" x14ac:dyDescent="0.2">
      <c r="B26" s="7">
        <f t="shared" si="2"/>
        <v>1.7000000000000004</v>
      </c>
      <c r="C26" s="7">
        <f t="shared" si="0"/>
        <v>38.769571137568192</v>
      </c>
      <c r="D26" s="7">
        <f t="shared" si="1"/>
        <v>195.23042886243181</v>
      </c>
      <c r="E26" s="7">
        <f t="shared" ca="1" si="3"/>
        <v>61.578470124764436</v>
      </c>
      <c r="F26" s="7"/>
    </row>
    <row r="27" spans="2:6" x14ac:dyDescent="0.2">
      <c r="B27" s="7">
        <f t="shared" si="2"/>
        <v>1.8000000000000005</v>
      </c>
      <c r="C27" s="7">
        <f t="shared" si="0"/>
        <v>37.501552810007553</v>
      </c>
      <c r="D27" s="7">
        <f t="shared" si="1"/>
        <v>198.49844718999248</v>
      </c>
      <c r="E27" s="7">
        <f t="shared" ca="1" si="3"/>
        <v>110.36754772176091</v>
      </c>
      <c r="F27" s="7"/>
    </row>
    <row r="28" spans="2:6" x14ac:dyDescent="0.2">
      <c r="B28" s="7">
        <f t="shared" si="2"/>
        <v>1.9000000000000006</v>
      </c>
      <c r="C28" s="7">
        <f t="shared" si="0"/>
        <v>36.29570748745865</v>
      </c>
      <c r="D28" s="7">
        <f t="shared" si="1"/>
        <v>201.70429251254137</v>
      </c>
      <c r="E28" s="7">
        <f t="shared" ca="1" si="3"/>
        <v>141.09387556790662</v>
      </c>
      <c r="F28" s="7"/>
    </row>
    <row r="29" spans="2:6" x14ac:dyDescent="0.2">
      <c r="B29" s="7">
        <f t="shared" si="2"/>
        <v>2.0000000000000004</v>
      </c>
      <c r="C29" s="7">
        <f t="shared" si="0"/>
        <v>35.14718625761428</v>
      </c>
      <c r="D29" s="7">
        <f t="shared" si="1"/>
        <v>204.85281374238573</v>
      </c>
      <c r="E29" s="7">
        <f t="shared" ca="1" si="3"/>
        <v>96.684877002534051</v>
      </c>
      <c r="F29" s="7"/>
    </row>
    <row r="30" spans="2:6" x14ac:dyDescent="0.2">
      <c r="B30" s="8"/>
    </row>
    <row r="31" spans="2:6" ht="18" x14ac:dyDescent="0.3">
      <c r="B31" s="9" t="s">
        <v>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Monte Carlo GBM</vt:lpstr>
      <vt:lpstr>Drift</vt:lpstr>
      <vt:lpstr>Increment</vt:lpstr>
      <vt:lpstr>multiplier</vt:lpstr>
      <vt:lpstr>S0</vt:lpstr>
      <vt:lpstr>StdDev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Burgess</dc:creator>
  <cp:lastModifiedBy>Nicholas Burgess</cp:lastModifiedBy>
  <dcterms:created xsi:type="dcterms:W3CDTF">2023-09-10T16:57:13Z</dcterms:created>
  <dcterms:modified xsi:type="dcterms:W3CDTF">2023-09-10T20:11:09Z</dcterms:modified>
</cp:coreProperties>
</file>